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1968268485578/WOPIServiceId_TP_BOX_2/WOPIUserId_-/"/>
    </mc:Choice>
  </mc:AlternateContent>
  <xr:revisionPtr revIDLastSave="0" documentId="8_{BC75B8EC-F6C3-409F-B4D4-A1147EECA5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טופס הצעת מחיר תמרוקים" sheetId="24" r:id="rId1"/>
    <sheet name="גיליון1" sheetId="2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3" i="24" l="1"/>
  <c r="C53" i="24" l="1"/>
  <c r="X4" i="24" l="1"/>
  <c r="X5" i="24"/>
  <c r="Y5" i="24" s="1"/>
  <c r="X7" i="24"/>
  <c r="X9" i="24"/>
  <c r="X10" i="24"/>
  <c r="X11" i="24"/>
  <c r="Y11" i="24" s="1"/>
  <c r="X14" i="24"/>
  <c r="Y14" i="24" s="1"/>
  <c r="X17" i="24"/>
  <c r="X19" i="24"/>
  <c r="Y19" i="24" s="1"/>
  <c r="X23" i="24"/>
  <c r="X24" i="24"/>
  <c r="X26" i="24"/>
  <c r="X27" i="24"/>
  <c r="X28" i="24"/>
  <c r="X29" i="24"/>
  <c r="X30" i="24"/>
  <c r="X31" i="24"/>
  <c r="X32" i="24"/>
  <c r="X33" i="24"/>
  <c r="X35" i="24"/>
  <c r="X37" i="24"/>
  <c r="X38" i="24"/>
  <c r="X39" i="24"/>
  <c r="X40" i="24"/>
  <c r="X41" i="24"/>
  <c r="X42" i="24"/>
  <c r="X44" i="24"/>
  <c r="X45" i="24"/>
  <c r="Y45" i="24" s="1"/>
  <c r="X48" i="24"/>
  <c r="X52" i="24"/>
  <c r="X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V52" i="24"/>
  <c r="V44" i="24"/>
  <c r="V42" i="24"/>
  <c r="V41" i="24"/>
  <c r="V40" i="24"/>
  <c r="V39" i="24"/>
  <c r="V38" i="24"/>
  <c r="V37" i="24"/>
  <c r="V35" i="24"/>
  <c r="V33" i="24"/>
  <c r="V32" i="24"/>
  <c r="V31" i="24"/>
  <c r="V30" i="24"/>
  <c r="V29" i="24"/>
  <c r="V28" i="24"/>
  <c r="V27" i="24"/>
  <c r="V26" i="24"/>
  <c r="V24" i="24"/>
  <c r="V23" i="24"/>
  <c r="V17" i="24"/>
  <c r="V10" i="24"/>
  <c r="V9" i="24"/>
  <c r="V7" i="24"/>
  <c r="V4" i="24"/>
  <c r="V3" i="24"/>
  <c r="V53" i="24" l="1"/>
  <c r="Y48" i="24"/>
  <c r="Y39" i="24"/>
  <c r="Y9" i="24"/>
  <c r="Y38" i="24"/>
  <c r="Y40" i="24"/>
  <c r="Y10" i="24"/>
  <c r="Y33" i="24"/>
  <c r="Y27" i="24"/>
  <c r="Y32" i="24"/>
  <c r="Y42" i="24"/>
  <c r="Y35" i="24"/>
  <c r="Y30" i="24"/>
  <c r="Y41" i="24"/>
  <c r="Y7" i="24"/>
  <c r="Y44" i="24"/>
  <c r="Y26" i="24"/>
  <c r="Y17" i="24"/>
  <c r="Y4" i="24"/>
  <c r="Y28" i="24"/>
  <c r="Y52" i="24"/>
  <c r="Y37" i="24"/>
  <c r="Y31" i="24"/>
  <c r="Y24" i="24"/>
  <c r="Y29" i="24"/>
  <c r="Y23" i="24"/>
  <c r="Y3" i="24"/>
  <c r="Y53" i="24" l="1"/>
</calcChain>
</file>

<file path=xl/sharedStrings.xml><?xml version="1.0" encoding="utf-8"?>
<sst xmlns="http://schemas.openxmlformats.org/spreadsheetml/2006/main" count="80" uniqueCount="80">
  <si>
    <t>מס"ד</t>
  </si>
  <si>
    <t>סה"כ</t>
  </si>
  <si>
    <t>סוגי אנליזות  /  קטגוריית התמרוק</t>
  </si>
  <si>
    <t>1
מוצרי   תינוקות והנקה</t>
  </si>
  <si>
    <t>2
מוצרים לשיניים ומי פה</t>
  </si>
  <si>
    <t>3
איפור</t>
  </si>
  <si>
    <t>4
בישום</t>
  </si>
  <si>
    <t>5
הבהרת שיער</t>
  </si>
  <si>
    <t xml:space="preserve">6
הסרת שיער פנים וגוף </t>
  </si>
  <si>
    <t>7
 טיפוח העור</t>
  </si>
  <si>
    <t>8
מוצרי גילוח ולאחר גילוח</t>
  </si>
  <si>
    <t>9
מוצרי הגנה משמש ושיזוף עצמי</t>
  </si>
  <si>
    <t>10 
ניקוי העור</t>
  </si>
  <si>
    <t>11
ריכוך והרגעת העור</t>
  </si>
  <si>
    <t>12  דאודורנטים</t>
  </si>
  <si>
    <t>13 ציפורניים</t>
  </si>
  <si>
    <t>14
איברי מין   חיצוניים ופי טבעת</t>
  </si>
  <si>
    <t>15
טיפוח וניקוי השיער והקרקפת</t>
  </si>
  <si>
    <t>16
עיצוב השיער</t>
  </si>
  <si>
    <t>17 
צבעי שיער</t>
  </si>
  <si>
    <t>18
דוחה יתושים</t>
  </si>
  <si>
    <t>19
החלקת שיער</t>
  </si>
  <si>
    <t xml:space="preserve">סה"כ </t>
  </si>
  <si>
    <t>חומרים אסורים לשימוש</t>
  </si>
  <si>
    <t>Dioxane</t>
  </si>
  <si>
    <t>Formaldehyde</t>
  </si>
  <si>
    <t>Isopropylparaben</t>
  </si>
  <si>
    <t>Isobutylparaben</t>
  </si>
  <si>
    <t>Diethylene Glycol - DEG</t>
  </si>
  <si>
    <t>חומרים מוגבלים לשימוש</t>
  </si>
  <si>
    <t xml:space="preserve">Hydroquinone </t>
  </si>
  <si>
    <t>Salicylic Acid</t>
  </si>
  <si>
    <t>Potassium/Sodium/Calcium /Ammonium Fluoride</t>
  </si>
  <si>
    <t>Potassium/Sodium/Calcium /Ammonium Monofluorophosphate</t>
  </si>
  <si>
    <t>Stannous Fluoride - SnF2</t>
  </si>
  <si>
    <t>Retinol</t>
  </si>
  <si>
    <t>Retinyl Palmitate</t>
  </si>
  <si>
    <t>Retinyl Acetate</t>
  </si>
  <si>
    <t>Methanol</t>
  </si>
  <si>
    <t>משמרים</t>
  </si>
  <si>
    <t>Methylparaben</t>
  </si>
  <si>
    <t>Ethylparaben</t>
  </si>
  <si>
    <t>Propylparaben</t>
  </si>
  <si>
    <t>Butylparaben</t>
  </si>
  <si>
    <t>Chlorhexidine</t>
  </si>
  <si>
    <t>Triclosan</t>
  </si>
  <si>
    <t>מסנני קרינה</t>
  </si>
  <si>
    <t>Octocrylene</t>
  </si>
  <si>
    <t>Homosalate</t>
  </si>
  <si>
    <t>Ethylhexyl Methoxycinnamate - Octinoxate</t>
  </si>
  <si>
    <t>Benzophenone-3 - Oxybenzone</t>
  </si>
  <si>
    <t>Butyl Methoxydibenzoylmethane - Avobenzone</t>
  </si>
  <si>
    <t>Benzophenone-4 - Sulisobenzone</t>
  </si>
  <si>
    <t>Titanium Dioxide</t>
  </si>
  <si>
    <t>Zinc Oxide</t>
  </si>
  <si>
    <t>מתכות כבדות ומזהמים כימיים</t>
  </si>
  <si>
    <t>Lead - Pb, Mercury - Hg, Arsenic - As, Cadmium - Cd, Nickel - Ni, Chromium - Cr, Cobalt - Co, Antimony - Sb</t>
  </si>
  <si>
    <t>מזהמים מיקרוביאליים</t>
  </si>
  <si>
    <t>Total Aerobic Microbial Count - TAMC</t>
  </si>
  <si>
    <t>Pseudomonas aeruginosa</t>
  </si>
  <si>
    <t>Escherichia coli</t>
  </si>
  <si>
    <t>Staphylococcus aureus</t>
  </si>
  <si>
    <t>Candida albicans</t>
  </si>
  <si>
    <t>Total Yeast and Mold Count - TYMC</t>
  </si>
  <si>
    <t>אחר</t>
  </si>
  <si>
    <t>PH</t>
  </si>
  <si>
    <t>Glyoxylic Acid</t>
  </si>
  <si>
    <t>Glyoxyloyl Keratin Amino Acids</t>
  </si>
  <si>
    <t>Glyoxyloyl Carbocysteine</t>
  </si>
  <si>
    <t>Glycolic Acid</t>
  </si>
  <si>
    <t>Lactic Acid</t>
  </si>
  <si>
    <t>Malic Acid</t>
  </si>
  <si>
    <t>Citric Acid</t>
  </si>
  <si>
    <t>Ethanol</t>
  </si>
  <si>
    <t>עלות בדיקה בודדת כולל מע"מ</t>
  </si>
  <si>
    <t>עלות לבדיקה בודדת לא כולל מע"מ</t>
  </si>
  <si>
    <t>סה"כ משוקלל כולל מע"מ</t>
  </si>
  <si>
    <t>גורם מבצע</t>
  </si>
  <si>
    <t>ספק</t>
  </si>
  <si>
    <t>קבלן משנה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</si>
</sst>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indexed="8"/>
      <name val="David"/>
      <family val="2"/>
      <charset val="177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sz val="11"/>
      <color rgb="FF0061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006100"/>
      <name val="Arial"/>
      <family val="2"/>
      <scheme val="minor"/>
    </font>
    <font>
      <b/>
      <sz val="11"/>
      <color rgb="FFFA7D00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1" fillId="7" borderId="7" applyNumberFormat="0" applyAlignment="0" applyProtection="0"/>
  </cellStyleXfs>
  <cellXfs count="41">
    <xf numFmtId="0" fontId="0" fillId="0" borderId="0" xfId="0"/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5" borderId="1" xfId="3" applyFont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9" fillId="6" borderId="7" xfId="4" applyAlignment="1" applyProtection="1">
      <alignment horizontal="center" vertical="center"/>
      <protection locked="0"/>
    </xf>
    <xf numFmtId="0" fontId="9" fillId="6" borderId="7" xfId="4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9" fillId="6" borderId="1" xfId="4" applyBorder="1" applyProtection="1">
      <protection locked="0"/>
    </xf>
    <xf numFmtId="0" fontId="11" fillId="7" borderId="7" xfId="5" applyAlignment="1" applyProtection="1">
      <alignment horizontal="center" vertical="center"/>
      <protection locked="0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חישוב" xfId="5" builtinId="22"/>
    <cellStyle name="טוב" xfId="3" builtinId="26"/>
    <cellStyle name="קלט" xfId="4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rightToLeft="1" tabSelected="1" zoomScale="60" zoomScaleNormal="60" workbookViewId="0">
      <selection activeCell="Z10" sqref="Z10"/>
    </sheetView>
  </sheetViews>
  <sheetFormatPr defaultRowHeight="14" x14ac:dyDescent="0.3"/>
  <cols>
    <col min="1" max="1" width="4.83203125" bestFit="1" customWidth="1"/>
    <col min="2" max="2" width="53.33203125" bestFit="1" customWidth="1"/>
    <col min="3" max="3" width="6.83203125" bestFit="1" customWidth="1"/>
    <col min="4" max="4" width="7" bestFit="1" customWidth="1"/>
    <col min="5" max="5" width="5.58203125" bestFit="1" customWidth="1"/>
    <col min="6" max="6" width="6.08203125" bestFit="1" customWidth="1"/>
    <col min="7" max="7" width="6.33203125" bestFit="1" customWidth="1"/>
    <col min="9" max="9" width="5.83203125" bestFit="1" customWidth="1"/>
    <col min="10" max="10" width="5.58203125" bestFit="1" customWidth="1"/>
    <col min="11" max="11" width="6.08203125" bestFit="1" customWidth="1"/>
    <col min="12" max="12" width="9.75" bestFit="1" customWidth="1"/>
    <col min="13" max="13" width="6.5" bestFit="1" customWidth="1"/>
    <col min="14" max="14" width="10.83203125" bestFit="1" customWidth="1"/>
    <col min="15" max="15" width="9.08203125" bestFit="1" customWidth="1"/>
    <col min="16" max="16" width="9.75" bestFit="1" customWidth="1"/>
    <col min="17" max="17" width="8.5" bestFit="1" customWidth="1"/>
    <col min="18" max="18" width="6.5" bestFit="1" customWidth="1"/>
    <col min="19" max="19" width="5.33203125" bestFit="1" customWidth="1"/>
    <col min="20" max="20" width="6.83203125" bestFit="1" customWidth="1"/>
    <col min="21" max="21" width="6.5" bestFit="1" customWidth="1"/>
    <col min="22" max="22" width="8.83203125" style="27" bestFit="1" customWidth="1"/>
    <col min="23" max="23" width="8.6640625" style="37"/>
    <col min="26" max="26" width="8.6640625" style="37"/>
  </cols>
  <sheetData>
    <row r="1" spans="1:26" ht="84" x14ac:dyDescent="0.3">
      <c r="A1" s="1" t="s">
        <v>0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2" t="s">
        <v>75</v>
      </c>
      <c r="X1" s="3" t="s">
        <v>74</v>
      </c>
      <c r="Y1" s="3" t="s">
        <v>76</v>
      </c>
      <c r="Z1" s="38" t="s">
        <v>77</v>
      </c>
    </row>
    <row r="2" spans="1:26" x14ac:dyDescent="0.3">
      <c r="A2" s="4"/>
      <c r="B2" s="5" t="s">
        <v>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  <c r="W2" s="33"/>
      <c r="X2" s="5"/>
      <c r="Y2" s="5"/>
      <c r="Z2" s="5"/>
    </row>
    <row r="3" spans="1:26" x14ac:dyDescent="0.3">
      <c r="A3" s="7">
        <v>1</v>
      </c>
      <c r="B3" s="20" t="s">
        <v>24</v>
      </c>
      <c r="C3" s="8">
        <v>50</v>
      </c>
      <c r="D3" s="8"/>
      <c r="E3" s="8"/>
      <c r="F3" s="8"/>
      <c r="G3" s="8"/>
      <c r="H3" s="8"/>
      <c r="I3" s="8"/>
      <c r="J3" s="8"/>
      <c r="K3" s="8"/>
      <c r="L3" s="8">
        <v>50</v>
      </c>
      <c r="M3" s="8"/>
      <c r="N3" s="8"/>
      <c r="O3" s="8"/>
      <c r="P3" s="8"/>
      <c r="Q3" s="8">
        <v>100</v>
      </c>
      <c r="R3" s="8"/>
      <c r="S3" s="8"/>
      <c r="T3" s="8"/>
      <c r="U3" s="9"/>
      <c r="V3" s="13">
        <f>SUM(C3:U3)</f>
        <v>200</v>
      </c>
      <c r="W3" s="34">
        <v>0</v>
      </c>
      <c r="X3" s="18">
        <f>W3*AB3</f>
        <v>0</v>
      </c>
      <c r="Y3" s="18">
        <f>X3*V3</f>
        <v>0</v>
      </c>
      <c r="Z3" s="39"/>
    </row>
    <row r="4" spans="1:26" x14ac:dyDescent="0.3">
      <c r="A4" s="7">
        <v>2</v>
      </c>
      <c r="B4" s="20" t="s">
        <v>25</v>
      </c>
      <c r="C4" s="10">
        <v>150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>
        <v>150</v>
      </c>
      <c r="V4" s="13">
        <f>SUM(C4:U4)</f>
        <v>300</v>
      </c>
      <c r="W4" s="34">
        <v>0</v>
      </c>
      <c r="X4" s="18">
        <f t="shared" ref="X4:X42" si="0">W4*AB4</f>
        <v>0</v>
      </c>
      <c r="Y4" s="18">
        <f t="shared" ref="Y4:Y42" si="1">X4*V4</f>
        <v>0</v>
      </c>
      <c r="Z4" s="39"/>
    </row>
    <row r="5" spans="1:26" x14ac:dyDescent="0.3">
      <c r="A5" s="7">
        <v>3</v>
      </c>
      <c r="B5" s="21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>
        <v>50</v>
      </c>
      <c r="W5" s="35">
        <v>0</v>
      </c>
      <c r="X5" s="31">
        <f t="shared" si="0"/>
        <v>0</v>
      </c>
      <c r="Y5" s="31">
        <f t="shared" si="1"/>
        <v>0</v>
      </c>
      <c r="Z5" s="39"/>
    </row>
    <row r="6" spans="1:26" x14ac:dyDescent="0.3">
      <c r="A6" s="7">
        <v>4</v>
      </c>
      <c r="B6" s="20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  <c r="V6" s="9">
        <v>50</v>
      </c>
      <c r="W6" s="35"/>
      <c r="X6" s="31"/>
      <c r="Y6" s="31"/>
      <c r="Z6" s="39"/>
    </row>
    <row r="7" spans="1:26" x14ac:dyDescent="0.3">
      <c r="A7" s="7">
        <v>5</v>
      </c>
      <c r="B7" s="20" t="s">
        <v>28</v>
      </c>
      <c r="C7" s="10"/>
      <c r="D7" s="8">
        <v>200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  <c r="V7" s="13">
        <f>SUM(C7:U7)</f>
        <v>200</v>
      </c>
      <c r="W7" s="34">
        <v>0</v>
      </c>
      <c r="X7" s="18">
        <f t="shared" si="0"/>
        <v>0</v>
      </c>
      <c r="Y7" s="18">
        <f t="shared" si="1"/>
        <v>0</v>
      </c>
      <c r="Z7" s="39"/>
    </row>
    <row r="8" spans="1:26" x14ac:dyDescent="0.3">
      <c r="A8" s="4"/>
      <c r="B8" s="5" t="s">
        <v>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V8" s="6"/>
      <c r="W8" s="33"/>
      <c r="X8" s="5"/>
      <c r="Y8" s="5"/>
      <c r="Z8" s="5"/>
    </row>
    <row r="9" spans="1:26" x14ac:dyDescent="0.3">
      <c r="A9" s="7">
        <v>6</v>
      </c>
      <c r="B9" s="20" t="s">
        <v>30</v>
      </c>
      <c r="C9" s="12"/>
      <c r="D9" s="12"/>
      <c r="E9" s="12"/>
      <c r="F9" s="12"/>
      <c r="G9" s="12"/>
      <c r="H9" s="12"/>
      <c r="I9" s="12">
        <v>50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>
        <f>SUM(C9:U9)</f>
        <v>50</v>
      </c>
      <c r="W9" s="34">
        <v>0</v>
      </c>
      <c r="X9" s="18">
        <f t="shared" si="0"/>
        <v>0</v>
      </c>
      <c r="Y9" s="18">
        <f t="shared" si="1"/>
        <v>0</v>
      </c>
      <c r="Z9" s="39"/>
    </row>
    <row r="10" spans="1:26" x14ac:dyDescent="0.3">
      <c r="A10" s="7">
        <v>7</v>
      </c>
      <c r="B10" s="22" t="s">
        <v>31</v>
      </c>
      <c r="C10" s="10">
        <v>30</v>
      </c>
      <c r="D10" s="10"/>
      <c r="E10" s="10"/>
      <c r="F10" s="10"/>
      <c r="G10" s="10"/>
      <c r="H10" s="10"/>
      <c r="I10" s="10">
        <v>70</v>
      </c>
      <c r="J10" s="10"/>
      <c r="K10" s="10">
        <v>70</v>
      </c>
      <c r="L10" s="10"/>
      <c r="M10" s="10">
        <v>70</v>
      </c>
      <c r="N10" s="10"/>
      <c r="O10" s="10"/>
      <c r="P10" s="10"/>
      <c r="Q10" s="10">
        <v>70</v>
      </c>
      <c r="R10" s="10"/>
      <c r="S10" s="10"/>
      <c r="T10" s="10"/>
      <c r="U10" s="11"/>
      <c r="V10" s="13">
        <f>SUM(C10:U10)</f>
        <v>310</v>
      </c>
      <c r="W10" s="34">
        <v>0</v>
      </c>
      <c r="X10" s="18">
        <f t="shared" si="0"/>
        <v>0</v>
      </c>
      <c r="Y10" s="18">
        <f t="shared" si="1"/>
        <v>0</v>
      </c>
      <c r="Z10" s="39"/>
    </row>
    <row r="11" spans="1:26" x14ac:dyDescent="0.3">
      <c r="A11" s="7">
        <v>8</v>
      </c>
      <c r="B11" s="23" t="s">
        <v>32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9"/>
      <c r="V11" s="28">
        <v>200</v>
      </c>
      <c r="W11" s="35">
        <v>0</v>
      </c>
      <c r="X11" s="31">
        <f t="shared" si="0"/>
        <v>0</v>
      </c>
      <c r="Y11" s="31">
        <f t="shared" si="1"/>
        <v>0</v>
      </c>
      <c r="Z11" s="39"/>
    </row>
    <row r="12" spans="1:26" x14ac:dyDescent="0.3">
      <c r="A12" s="7">
        <v>9</v>
      </c>
      <c r="B12" s="23" t="s">
        <v>33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9"/>
      <c r="V12" s="29"/>
      <c r="W12" s="35"/>
      <c r="X12" s="31"/>
      <c r="Y12" s="31"/>
      <c r="Z12" s="39"/>
    </row>
    <row r="13" spans="1:26" x14ac:dyDescent="0.3">
      <c r="A13" s="7">
        <v>10</v>
      </c>
      <c r="B13" s="23" t="s">
        <v>34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9"/>
      <c r="V13" s="30"/>
      <c r="W13" s="35"/>
      <c r="X13" s="31"/>
      <c r="Y13" s="31"/>
      <c r="Z13" s="39"/>
    </row>
    <row r="14" spans="1:26" x14ac:dyDescent="0.3">
      <c r="A14" s="7">
        <v>11</v>
      </c>
      <c r="B14" s="23" t="s">
        <v>35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9"/>
      <c r="V14" s="9">
        <v>100</v>
      </c>
      <c r="W14" s="35">
        <v>0</v>
      </c>
      <c r="X14" s="31">
        <f t="shared" si="0"/>
        <v>0</v>
      </c>
      <c r="Y14" s="31">
        <f t="shared" si="1"/>
        <v>0</v>
      </c>
      <c r="Z14" s="39"/>
    </row>
    <row r="15" spans="1:26" x14ac:dyDescent="0.3">
      <c r="A15" s="7">
        <v>12</v>
      </c>
      <c r="B15" s="23" t="s">
        <v>36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9"/>
      <c r="V15" s="9">
        <v>100</v>
      </c>
      <c r="W15" s="35"/>
      <c r="X15" s="31"/>
      <c r="Y15" s="31"/>
      <c r="Z15" s="39"/>
    </row>
    <row r="16" spans="1:26" x14ac:dyDescent="0.3">
      <c r="A16" s="7">
        <v>13</v>
      </c>
      <c r="B16" s="23" t="s">
        <v>37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9"/>
      <c r="V16" s="9">
        <v>100</v>
      </c>
      <c r="W16" s="35"/>
      <c r="X16" s="31"/>
      <c r="Y16" s="31"/>
      <c r="Z16" s="39"/>
    </row>
    <row r="17" spans="1:26" x14ac:dyDescent="0.3">
      <c r="A17" s="7">
        <v>14</v>
      </c>
      <c r="B17" s="20" t="s">
        <v>38</v>
      </c>
      <c r="C17" s="12"/>
      <c r="D17" s="10">
        <v>15</v>
      </c>
      <c r="E17" s="12"/>
      <c r="F17" s="12">
        <v>15</v>
      </c>
      <c r="G17" s="12"/>
      <c r="H17" s="12"/>
      <c r="I17" s="12"/>
      <c r="J17" s="12">
        <v>15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3">
        <f>SUM(C17:U17)</f>
        <v>45</v>
      </c>
      <c r="W17" s="34">
        <v>0</v>
      </c>
      <c r="X17" s="18">
        <f t="shared" si="0"/>
        <v>0</v>
      </c>
      <c r="Y17" s="18">
        <f t="shared" si="1"/>
        <v>0</v>
      </c>
      <c r="Z17" s="39"/>
    </row>
    <row r="18" spans="1:26" x14ac:dyDescent="0.3">
      <c r="A18" s="4"/>
      <c r="B18" s="5" t="s">
        <v>39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6"/>
      <c r="V18" s="6"/>
      <c r="W18" s="33"/>
      <c r="X18" s="5"/>
      <c r="Y18" s="5"/>
      <c r="Z18" s="5"/>
    </row>
    <row r="19" spans="1:26" x14ac:dyDescent="0.3">
      <c r="A19" s="7">
        <v>15</v>
      </c>
      <c r="B19" s="2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1"/>
      <c r="V19" s="9">
        <v>100</v>
      </c>
      <c r="W19" s="35">
        <v>0</v>
      </c>
      <c r="X19" s="31">
        <f t="shared" si="0"/>
        <v>0</v>
      </c>
      <c r="Y19" s="31">
        <f t="shared" si="1"/>
        <v>0</v>
      </c>
      <c r="Z19" s="39"/>
    </row>
    <row r="20" spans="1:26" x14ac:dyDescent="0.3">
      <c r="A20" s="7">
        <v>16</v>
      </c>
      <c r="B20" s="2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1"/>
      <c r="V20" s="9">
        <v>100</v>
      </c>
      <c r="W20" s="35"/>
      <c r="X20" s="31"/>
      <c r="Y20" s="31"/>
      <c r="Z20" s="39"/>
    </row>
    <row r="21" spans="1:26" x14ac:dyDescent="0.3">
      <c r="A21" s="7">
        <v>17</v>
      </c>
      <c r="B21" s="20" t="s">
        <v>42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1"/>
      <c r="V21" s="9">
        <v>100</v>
      </c>
      <c r="W21" s="35"/>
      <c r="X21" s="31"/>
      <c r="Y21" s="31"/>
      <c r="Z21" s="39"/>
    </row>
    <row r="22" spans="1:26" x14ac:dyDescent="0.3">
      <c r="A22" s="7">
        <v>18</v>
      </c>
      <c r="B22" s="20" t="s">
        <v>43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  <c r="V22" s="26">
        <v>100</v>
      </c>
      <c r="W22" s="35"/>
      <c r="X22" s="31"/>
      <c r="Y22" s="31"/>
      <c r="Z22" s="39"/>
    </row>
    <row r="23" spans="1:26" x14ac:dyDescent="0.3">
      <c r="A23" s="7">
        <v>19</v>
      </c>
      <c r="B23" s="23" t="s">
        <v>44</v>
      </c>
      <c r="C23" s="8">
        <v>50</v>
      </c>
      <c r="D23" s="8">
        <v>30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/>
      <c r="V23" s="13">
        <f>SUM(C23:U23)</f>
        <v>80</v>
      </c>
      <c r="W23" s="34">
        <v>0</v>
      </c>
      <c r="X23" s="18">
        <f t="shared" si="0"/>
        <v>0</v>
      </c>
      <c r="Y23" s="18">
        <f t="shared" si="1"/>
        <v>0</v>
      </c>
      <c r="Z23" s="39"/>
    </row>
    <row r="24" spans="1:26" x14ac:dyDescent="0.3">
      <c r="A24" s="7">
        <v>20</v>
      </c>
      <c r="B24" s="20" t="s">
        <v>45</v>
      </c>
      <c r="C24" s="10"/>
      <c r="D24" s="10">
        <v>30</v>
      </c>
      <c r="E24" s="10">
        <v>20</v>
      </c>
      <c r="F24" s="10"/>
      <c r="G24" s="10"/>
      <c r="H24" s="10"/>
      <c r="I24" s="10"/>
      <c r="J24" s="10"/>
      <c r="K24" s="10"/>
      <c r="L24" s="10"/>
      <c r="M24" s="10"/>
      <c r="N24" s="10">
        <v>20</v>
      </c>
      <c r="O24" s="10"/>
      <c r="P24" s="10"/>
      <c r="Q24" s="10"/>
      <c r="R24" s="10"/>
      <c r="S24" s="10"/>
      <c r="T24" s="10"/>
      <c r="U24" s="11"/>
      <c r="V24" s="13">
        <f>SUM(C24:U24)</f>
        <v>70</v>
      </c>
      <c r="W24" s="34">
        <v>0</v>
      </c>
      <c r="X24" s="18">
        <f t="shared" si="0"/>
        <v>0</v>
      </c>
      <c r="Y24" s="18">
        <f t="shared" si="1"/>
        <v>0</v>
      </c>
      <c r="Z24" s="39"/>
    </row>
    <row r="25" spans="1:26" x14ac:dyDescent="0.3">
      <c r="A25" s="4"/>
      <c r="B25" s="5" t="s">
        <v>46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6"/>
      <c r="V25" s="6"/>
      <c r="W25" s="33"/>
      <c r="X25" s="5"/>
      <c r="Y25" s="5"/>
      <c r="Z25" s="5"/>
    </row>
    <row r="26" spans="1:26" x14ac:dyDescent="0.3">
      <c r="A26" s="7">
        <v>21</v>
      </c>
      <c r="B26" s="21" t="s">
        <v>47</v>
      </c>
      <c r="C26" s="10"/>
      <c r="D26" s="10"/>
      <c r="E26" s="10"/>
      <c r="F26" s="10"/>
      <c r="G26" s="10"/>
      <c r="H26" s="10"/>
      <c r="I26" s="10"/>
      <c r="J26" s="10"/>
      <c r="K26" s="10">
        <v>70</v>
      </c>
      <c r="L26" s="10"/>
      <c r="M26" s="10"/>
      <c r="N26" s="10"/>
      <c r="O26" s="10"/>
      <c r="P26" s="10"/>
      <c r="Q26" s="10"/>
      <c r="R26" s="10"/>
      <c r="S26" s="10"/>
      <c r="T26" s="10"/>
      <c r="U26" s="11"/>
      <c r="V26" s="13">
        <f>SUM(C26:U26)</f>
        <v>70</v>
      </c>
      <c r="W26" s="34">
        <v>0</v>
      </c>
      <c r="X26" s="18">
        <f t="shared" si="0"/>
        <v>0</v>
      </c>
      <c r="Y26" s="18">
        <f t="shared" si="1"/>
        <v>0</v>
      </c>
      <c r="Z26" s="39"/>
    </row>
    <row r="27" spans="1:26" x14ac:dyDescent="0.3">
      <c r="A27" s="7">
        <v>22</v>
      </c>
      <c r="B27" s="21" t="s">
        <v>48</v>
      </c>
      <c r="C27" s="10"/>
      <c r="D27" s="10"/>
      <c r="E27" s="10"/>
      <c r="F27" s="10"/>
      <c r="G27" s="10"/>
      <c r="H27" s="10"/>
      <c r="I27" s="10"/>
      <c r="J27" s="10"/>
      <c r="K27" s="10">
        <v>70</v>
      </c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3">
        <f t="shared" ref="V27:V42" si="2">SUM(C27:U27)</f>
        <v>70</v>
      </c>
      <c r="W27" s="34">
        <v>0</v>
      </c>
      <c r="X27" s="18">
        <f t="shared" si="0"/>
        <v>0</v>
      </c>
      <c r="Y27" s="18">
        <f t="shared" si="1"/>
        <v>0</v>
      </c>
      <c r="Z27" s="39"/>
    </row>
    <row r="28" spans="1:26" x14ac:dyDescent="0.3">
      <c r="A28" s="7">
        <v>23</v>
      </c>
      <c r="B28" s="20" t="s">
        <v>49</v>
      </c>
      <c r="C28" s="10"/>
      <c r="D28" s="10"/>
      <c r="E28" s="10"/>
      <c r="F28" s="10"/>
      <c r="G28" s="10"/>
      <c r="H28" s="10"/>
      <c r="I28" s="10"/>
      <c r="J28" s="10"/>
      <c r="K28" s="10">
        <v>70</v>
      </c>
      <c r="L28" s="10"/>
      <c r="M28" s="10"/>
      <c r="N28" s="10"/>
      <c r="O28" s="10"/>
      <c r="P28" s="10"/>
      <c r="Q28" s="10"/>
      <c r="R28" s="10"/>
      <c r="S28" s="10"/>
      <c r="T28" s="10"/>
      <c r="U28" s="11"/>
      <c r="V28" s="13">
        <f t="shared" si="2"/>
        <v>70</v>
      </c>
      <c r="W28" s="34">
        <v>0</v>
      </c>
      <c r="X28" s="18">
        <f t="shared" si="0"/>
        <v>0</v>
      </c>
      <c r="Y28" s="18">
        <f t="shared" si="1"/>
        <v>0</v>
      </c>
      <c r="Z28" s="39"/>
    </row>
    <row r="29" spans="1:26" x14ac:dyDescent="0.3">
      <c r="A29" s="7">
        <v>24</v>
      </c>
      <c r="B29" s="20" t="s">
        <v>50</v>
      </c>
      <c r="C29" s="10"/>
      <c r="D29" s="10"/>
      <c r="E29" s="10"/>
      <c r="F29" s="10"/>
      <c r="G29" s="10"/>
      <c r="H29" s="10"/>
      <c r="I29" s="10"/>
      <c r="J29" s="10"/>
      <c r="K29" s="10">
        <v>70</v>
      </c>
      <c r="L29" s="10"/>
      <c r="M29" s="10"/>
      <c r="N29" s="10"/>
      <c r="O29" s="10"/>
      <c r="P29" s="10"/>
      <c r="Q29" s="10"/>
      <c r="R29" s="10"/>
      <c r="S29" s="10"/>
      <c r="T29" s="10"/>
      <c r="U29" s="11"/>
      <c r="V29" s="13">
        <f t="shared" si="2"/>
        <v>70</v>
      </c>
      <c r="W29" s="34">
        <v>0</v>
      </c>
      <c r="X29" s="18">
        <f t="shared" si="0"/>
        <v>0</v>
      </c>
      <c r="Y29" s="18">
        <f t="shared" si="1"/>
        <v>0</v>
      </c>
      <c r="Z29" s="39"/>
    </row>
    <row r="30" spans="1:26" x14ac:dyDescent="0.3">
      <c r="A30" s="7">
        <v>25</v>
      </c>
      <c r="B30" s="20" t="s">
        <v>51</v>
      </c>
      <c r="C30" s="10"/>
      <c r="D30" s="10"/>
      <c r="E30" s="10"/>
      <c r="F30" s="10"/>
      <c r="G30" s="10"/>
      <c r="H30" s="10"/>
      <c r="I30" s="10"/>
      <c r="J30" s="10"/>
      <c r="K30" s="10">
        <v>70</v>
      </c>
      <c r="L30" s="10"/>
      <c r="M30" s="10"/>
      <c r="N30" s="10"/>
      <c r="O30" s="10"/>
      <c r="P30" s="10"/>
      <c r="Q30" s="10"/>
      <c r="R30" s="10"/>
      <c r="S30" s="10"/>
      <c r="T30" s="10"/>
      <c r="U30" s="11"/>
      <c r="V30" s="13">
        <f t="shared" si="2"/>
        <v>70</v>
      </c>
      <c r="W30" s="34">
        <v>0</v>
      </c>
      <c r="X30" s="18">
        <f t="shared" si="0"/>
        <v>0</v>
      </c>
      <c r="Y30" s="18">
        <f t="shared" si="1"/>
        <v>0</v>
      </c>
      <c r="Z30" s="39"/>
    </row>
    <row r="31" spans="1:26" x14ac:dyDescent="0.3">
      <c r="A31" s="7">
        <v>26</v>
      </c>
      <c r="B31" s="20" t="s">
        <v>52</v>
      </c>
      <c r="C31" s="10"/>
      <c r="D31" s="10"/>
      <c r="E31" s="10"/>
      <c r="F31" s="10"/>
      <c r="G31" s="10"/>
      <c r="H31" s="10"/>
      <c r="I31" s="10"/>
      <c r="J31" s="10"/>
      <c r="K31" s="10">
        <v>70</v>
      </c>
      <c r="L31" s="10"/>
      <c r="M31" s="10"/>
      <c r="N31" s="10"/>
      <c r="O31" s="10"/>
      <c r="P31" s="10"/>
      <c r="Q31" s="10"/>
      <c r="R31" s="10"/>
      <c r="S31" s="10"/>
      <c r="T31" s="10"/>
      <c r="U31" s="11"/>
      <c r="V31" s="13">
        <f t="shared" si="2"/>
        <v>70</v>
      </c>
      <c r="W31" s="34">
        <v>0</v>
      </c>
      <c r="X31" s="18">
        <f t="shared" si="0"/>
        <v>0</v>
      </c>
      <c r="Y31" s="18">
        <f t="shared" si="1"/>
        <v>0</v>
      </c>
      <c r="Z31" s="39"/>
    </row>
    <row r="32" spans="1:26" x14ac:dyDescent="0.3">
      <c r="A32" s="7">
        <v>27</v>
      </c>
      <c r="B32" s="20" t="s">
        <v>53</v>
      </c>
      <c r="C32" s="10"/>
      <c r="D32" s="10"/>
      <c r="E32" s="10"/>
      <c r="F32" s="10"/>
      <c r="G32" s="10"/>
      <c r="H32" s="10"/>
      <c r="I32" s="10"/>
      <c r="J32" s="10"/>
      <c r="K32" s="10">
        <v>70</v>
      </c>
      <c r="L32" s="10"/>
      <c r="M32" s="10"/>
      <c r="N32" s="10"/>
      <c r="O32" s="10"/>
      <c r="P32" s="10"/>
      <c r="Q32" s="10"/>
      <c r="R32" s="10"/>
      <c r="S32" s="10"/>
      <c r="T32" s="10"/>
      <c r="U32" s="11"/>
      <c r="V32" s="13">
        <f t="shared" si="2"/>
        <v>70</v>
      </c>
      <c r="W32" s="34">
        <v>0</v>
      </c>
      <c r="X32" s="18">
        <f t="shared" si="0"/>
        <v>0</v>
      </c>
      <c r="Y32" s="18">
        <f t="shared" si="1"/>
        <v>0</v>
      </c>
      <c r="Z32" s="39"/>
    </row>
    <row r="33" spans="1:26" x14ac:dyDescent="0.3">
      <c r="A33" s="7">
        <v>28</v>
      </c>
      <c r="B33" s="20" t="s">
        <v>54</v>
      </c>
      <c r="C33" s="10"/>
      <c r="D33" s="10"/>
      <c r="E33" s="10"/>
      <c r="F33" s="10"/>
      <c r="G33" s="10"/>
      <c r="H33" s="10"/>
      <c r="I33" s="10"/>
      <c r="J33" s="10"/>
      <c r="K33" s="10">
        <v>70</v>
      </c>
      <c r="L33" s="10"/>
      <c r="M33" s="10"/>
      <c r="N33" s="10"/>
      <c r="O33" s="10"/>
      <c r="P33" s="10"/>
      <c r="Q33" s="10"/>
      <c r="R33" s="10"/>
      <c r="S33" s="10"/>
      <c r="T33" s="10"/>
      <c r="U33" s="11"/>
      <c r="V33" s="13">
        <f t="shared" si="2"/>
        <v>70</v>
      </c>
      <c r="W33" s="34">
        <v>0</v>
      </c>
      <c r="X33" s="18">
        <f t="shared" si="0"/>
        <v>0</v>
      </c>
      <c r="Y33" s="18">
        <f t="shared" si="1"/>
        <v>0</v>
      </c>
      <c r="Z33" s="39"/>
    </row>
    <row r="34" spans="1:26" x14ac:dyDescent="0.3">
      <c r="A34" s="4"/>
      <c r="B34" s="5" t="s">
        <v>55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6"/>
      <c r="V34" s="25"/>
      <c r="W34" s="33"/>
      <c r="X34" s="5"/>
      <c r="Y34" s="5"/>
      <c r="Z34" s="5"/>
    </row>
    <row r="35" spans="1:26" ht="28" x14ac:dyDescent="0.3">
      <c r="A35" s="7">
        <v>29</v>
      </c>
      <c r="B35" s="24" t="s">
        <v>56</v>
      </c>
      <c r="C35" s="8"/>
      <c r="D35" s="8">
        <v>200</v>
      </c>
      <c r="E35" s="8">
        <v>200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9"/>
      <c r="V35" s="13">
        <f>SUM(C35:U35)</f>
        <v>400</v>
      </c>
      <c r="W35" s="34">
        <v>0</v>
      </c>
      <c r="X35" s="18">
        <f t="shared" si="0"/>
        <v>0</v>
      </c>
      <c r="Y35" s="18">
        <f t="shared" si="1"/>
        <v>0</v>
      </c>
      <c r="Z35" s="39"/>
    </row>
    <row r="36" spans="1:26" x14ac:dyDescent="0.3">
      <c r="A36" s="4"/>
      <c r="B36" s="5" t="s">
        <v>57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6"/>
      <c r="V36" s="6"/>
      <c r="W36" s="33"/>
      <c r="X36" s="5"/>
      <c r="Y36" s="5"/>
      <c r="Z36" s="5"/>
    </row>
    <row r="37" spans="1:26" x14ac:dyDescent="0.3">
      <c r="A37" s="16">
        <v>30</v>
      </c>
      <c r="B37" s="23" t="s">
        <v>58</v>
      </c>
      <c r="C37" s="14">
        <v>150</v>
      </c>
      <c r="D37" s="14">
        <v>200</v>
      </c>
      <c r="E37" s="14">
        <v>100</v>
      </c>
      <c r="F37" s="14"/>
      <c r="G37" s="14"/>
      <c r="H37" s="14">
        <v>50</v>
      </c>
      <c r="I37" s="14">
        <v>150</v>
      </c>
      <c r="J37" s="14">
        <v>50</v>
      </c>
      <c r="K37" s="10">
        <v>100</v>
      </c>
      <c r="L37" s="14">
        <v>50</v>
      </c>
      <c r="M37" s="14">
        <v>50</v>
      </c>
      <c r="N37" s="14"/>
      <c r="O37" s="14"/>
      <c r="P37" s="14">
        <v>50</v>
      </c>
      <c r="Q37" s="14">
        <v>100</v>
      </c>
      <c r="R37" s="14">
        <v>100</v>
      </c>
      <c r="S37" s="14"/>
      <c r="T37" s="14">
        <v>100</v>
      </c>
      <c r="U37" s="15">
        <v>50</v>
      </c>
      <c r="V37" s="13">
        <f>SUM(C37:U37)</f>
        <v>1300</v>
      </c>
      <c r="W37" s="34">
        <v>0</v>
      </c>
      <c r="X37" s="18">
        <f t="shared" si="0"/>
        <v>0</v>
      </c>
      <c r="Y37" s="18">
        <f t="shared" si="1"/>
        <v>0</v>
      </c>
      <c r="Z37" s="39"/>
    </row>
    <row r="38" spans="1:26" x14ac:dyDescent="0.3">
      <c r="A38" s="7">
        <v>31</v>
      </c>
      <c r="B38" s="23" t="s">
        <v>59</v>
      </c>
      <c r="C38" s="14">
        <v>150</v>
      </c>
      <c r="D38" s="14">
        <v>200</v>
      </c>
      <c r="E38" s="14">
        <v>100</v>
      </c>
      <c r="F38" s="14"/>
      <c r="G38" s="14"/>
      <c r="H38" s="14">
        <v>50</v>
      </c>
      <c r="I38" s="14">
        <v>200</v>
      </c>
      <c r="J38" s="14">
        <v>50</v>
      </c>
      <c r="K38" s="10">
        <v>100</v>
      </c>
      <c r="L38" s="14">
        <v>50</v>
      </c>
      <c r="M38" s="14">
        <v>50</v>
      </c>
      <c r="N38" s="14"/>
      <c r="O38" s="14"/>
      <c r="P38" s="14">
        <v>50</v>
      </c>
      <c r="Q38" s="14">
        <v>100</v>
      </c>
      <c r="R38" s="14">
        <v>100</v>
      </c>
      <c r="S38" s="14"/>
      <c r="T38" s="14">
        <v>100</v>
      </c>
      <c r="U38" s="15">
        <v>50</v>
      </c>
      <c r="V38" s="13">
        <f>SUM(C38:U38)</f>
        <v>1350</v>
      </c>
      <c r="W38" s="34">
        <v>0</v>
      </c>
      <c r="X38" s="18">
        <f t="shared" si="0"/>
        <v>0</v>
      </c>
      <c r="Y38" s="18">
        <f t="shared" si="1"/>
        <v>0</v>
      </c>
      <c r="Z38" s="39"/>
    </row>
    <row r="39" spans="1:26" x14ac:dyDescent="0.3">
      <c r="A39" s="16">
        <v>32</v>
      </c>
      <c r="B39" s="23" t="s">
        <v>60</v>
      </c>
      <c r="C39" s="14">
        <v>150</v>
      </c>
      <c r="D39" s="14">
        <v>200</v>
      </c>
      <c r="E39" s="14">
        <v>100</v>
      </c>
      <c r="F39" s="14"/>
      <c r="G39" s="14"/>
      <c r="H39" s="14">
        <v>50</v>
      </c>
      <c r="I39" s="14">
        <v>200</v>
      </c>
      <c r="J39" s="14">
        <v>50</v>
      </c>
      <c r="K39" s="10">
        <v>100</v>
      </c>
      <c r="L39" s="14">
        <v>50</v>
      </c>
      <c r="M39" s="14">
        <v>50</v>
      </c>
      <c r="N39" s="14"/>
      <c r="O39" s="14"/>
      <c r="P39" s="14">
        <v>50</v>
      </c>
      <c r="Q39" s="14">
        <v>100</v>
      </c>
      <c r="R39" s="14">
        <v>100</v>
      </c>
      <c r="S39" s="14"/>
      <c r="T39" s="14">
        <v>100</v>
      </c>
      <c r="U39" s="15">
        <v>50</v>
      </c>
      <c r="V39" s="13">
        <f t="shared" si="2"/>
        <v>1350</v>
      </c>
      <c r="W39" s="34">
        <v>0</v>
      </c>
      <c r="X39" s="18">
        <f t="shared" si="0"/>
        <v>0</v>
      </c>
      <c r="Y39" s="18">
        <f t="shared" si="1"/>
        <v>0</v>
      </c>
      <c r="Z39" s="39"/>
    </row>
    <row r="40" spans="1:26" x14ac:dyDescent="0.3">
      <c r="A40" s="7">
        <v>33</v>
      </c>
      <c r="B40" s="23" t="s">
        <v>61</v>
      </c>
      <c r="C40" s="14">
        <v>150</v>
      </c>
      <c r="D40" s="14">
        <v>200</v>
      </c>
      <c r="E40" s="14">
        <v>100</v>
      </c>
      <c r="F40" s="14"/>
      <c r="G40" s="14"/>
      <c r="H40" s="14">
        <v>50</v>
      </c>
      <c r="I40" s="14">
        <v>200</v>
      </c>
      <c r="J40" s="14">
        <v>50</v>
      </c>
      <c r="K40" s="10">
        <v>100</v>
      </c>
      <c r="L40" s="14">
        <v>50</v>
      </c>
      <c r="M40" s="14">
        <v>50</v>
      </c>
      <c r="N40" s="14"/>
      <c r="O40" s="14"/>
      <c r="P40" s="14">
        <v>50</v>
      </c>
      <c r="Q40" s="14">
        <v>100</v>
      </c>
      <c r="R40" s="14">
        <v>100</v>
      </c>
      <c r="S40" s="14"/>
      <c r="T40" s="14">
        <v>100</v>
      </c>
      <c r="U40" s="15">
        <v>50</v>
      </c>
      <c r="V40" s="13">
        <f t="shared" si="2"/>
        <v>1350</v>
      </c>
      <c r="W40" s="34">
        <v>0</v>
      </c>
      <c r="X40" s="18">
        <f t="shared" si="0"/>
        <v>0</v>
      </c>
      <c r="Y40" s="18">
        <f t="shared" si="1"/>
        <v>0</v>
      </c>
      <c r="Z40" s="39"/>
    </row>
    <row r="41" spans="1:26" x14ac:dyDescent="0.3">
      <c r="A41" s="16">
        <v>34</v>
      </c>
      <c r="B41" s="23" t="s">
        <v>62</v>
      </c>
      <c r="C41" s="14">
        <v>150</v>
      </c>
      <c r="D41" s="14">
        <v>200</v>
      </c>
      <c r="E41" s="14">
        <v>100</v>
      </c>
      <c r="F41" s="14"/>
      <c r="G41" s="14"/>
      <c r="H41" s="14">
        <v>50</v>
      </c>
      <c r="I41" s="14">
        <v>200</v>
      </c>
      <c r="J41" s="14">
        <v>50</v>
      </c>
      <c r="K41" s="10">
        <v>100</v>
      </c>
      <c r="L41" s="14">
        <v>50</v>
      </c>
      <c r="M41" s="14">
        <v>50</v>
      </c>
      <c r="N41" s="14"/>
      <c r="O41" s="14"/>
      <c r="P41" s="14">
        <v>50</v>
      </c>
      <c r="Q41" s="14">
        <v>100</v>
      </c>
      <c r="R41" s="14">
        <v>100</v>
      </c>
      <c r="S41" s="14"/>
      <c r="T41" s="14">
        <v>100</v>
      </c>
      <c r="U41" s="15">
        <v>50</v>
      </c>
      <c r="V41" s="13">
        <f t="shared" si="2"/>
        <v>1350</v>
      </c>
      <c r="W41" s="34">
        <v>0</v>
      </c>
      <c r="X41" s="18">
        <f t="shared" si="0"/>
        <v>0</v>
      </c>
      <c r="Y41" s="18">
        <f t="shared" si="1"/>
        <v>0</v>
      </c>
      <c r="Z41" s="39"/>
    </row>
    <row r="42" spans="1:26" x14ac:dyDescent="0.3">
      <c r="A42" s="7">
        <v>35</v>
      </c>
      <c r="B42" s="23" t="s">
        <v>63</v>
      </c>
      <c r="C42" s="14">
        <v>150</v>
      </c>
      <c r="D42" s="14">
        <v>200</v>
      </c>
      <c r="E42" s="14">
        <v>100</v>
      </c>
      <c r="F42" s="14"/>
      <c r="G42" s="14"/>
      <c r="H42" s="14">
        <v>50</v>
      </c>
      <c r="I42" s="14">
        <v>200</v>
      </c>
      <c r="J42" s="14">
        <v>50</v>
      </c>
      <c r="K42" s="10">
        <v>100</v>
      </c>
      <c r="L42" s="14">
        <v>50</v>
      </c>
      <c r="M42" s="14">
        <v>50</v>
      </c>
      <c r="N42" s="14"/>
      <c r="O42" s="14"/>
      <c r="P42" s="14">
        <v>50</v>
      </c>
      <c r="Q42" s="14">
        <v>100</v>
      </c>
      <c r="R42" s="14">
        <v>100</v>
      </c>
      <c r="S42" s="14"/>
      <c r="T42" s="14">
        <v>100</v>
      </c>
      <c r="U42" s="15">
        <v>50</v>
      </c>
      <c r="V42" s="13">
        <f t="shared" si="2"/>
        <v>1350</v>
      </c>
      <c r="W42" s="34">
        <v>0</v>
      </c>
      <c r="X42" s="18">
        <f t="shared" si="0"/>
        <v>0</v>
      </c>
      <c r="Y42" s="18">
        <f t="shared" si="1"/>
        <v>0</v>
      </c>
      <c r="Z42" s="39"/>
    </row>
    <row r="43" spans="1:26" x14ac:dyDescent="0.3">
      <c r="A43" s="4"/>
      <c r="B43" s="5" t="s">
        <v>64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6"/>
      <c r="V43" s="6"/>
      <c r="W43" s="33"/>
      <c r="X43" s="5"/>
      <c r="Y43" s="5"/>
      <c r="Z43" s="5"/>
    </row>
    <row r="44" spans="1:26" x14ac:dyDescent="0.3">
      <c r="A44" s="7">
        <v>36</v>
      </c>
      <c r="B44" s="20" t="s">
        <v>65</v>
      </c>
      <c r="C44" s="14">
        <v>150</v>
      </c>
      <c r="D44" s="14">
        <v>200</v>
      </c>
      <c r="E44" s="14">
        <v>100</v>
      </c>
      <c r="F44" s="14"/>
      <c r="G44" s="14"/>
      <c r="H44" s="14">
        <v>50</v>
      </c>
      <c r="I44" s="14">
        <v>200</v>
      </c>
      <c r="J44" s="14">
        <v>50</v>
      </c>
      <c r="K44" s="10">
        <v>100</v>
      </c>
      <c r="L44" s="14">
        <v>50</v>
      </c>
      <c r="M44" s="14">
        <v>50</v>
      </c>
      <c r="N44" s="14"/>
      <c r="O44" s="14"/>
      <c r="P44" s="14">
        <v>50</v>
      </c>
      <c r="Q44" s="14">
        <v>100</v>
      </c>
      <c r="R44" s="14">
        <v>100</v>
      </c>
      <c r="S44" s="14"/>
      <c r="T44" s="14">
        <v>100</v>
      </c>
      <c r="U44" s="15">
        <v>50</v>
      </c>
      <c r="V44" s="13">
        <f>SUM(C44:U44)</f>
        <v>1350</v>
      </c>
      <c r="W44" s="34">
        <v>0</v>
      </c>
      <c r="X44" s="18">
        <f t="shared" ref="X44:X52" si="3">W44*AB44</f>
        <v>0</v>
      </c>
      <c r="Y44" s="18">
        <f t="shared" ref="Y44:Y52" si="4">X44*V44</f>
        <v>0</v>
      </c>
      <c r="Z44" s="39"/>
    </row>
    <row r="45" spans="1:26" x14ac:dyDescent="0.3">
      <c r="A45" s="7">
        <v>37</v>
      </c>
      <c r="B45" s="20" t="s">
        <v>66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1"/>
      <c r="V45" s="8">
        <v>100</v>
      </c>
      <c r="W45" s="35">
        <v>0</v>
      </c>
      <c r="X45" s="31">
        <f t="shared" si="3"/>
        <v>0</v>
      </c>
      <c r="Y45" s="31">
        <f t="shared" si="4"/>
        <v>0</v>
      </c>
      <c r="Z45" s="39"/>
    </row>
    <row r="46" spans="1:26" x14ac:dyDescent="0.3">
      <c r="A46" s="7">
        <v>38</v>
      </c>
      <c r="B46" s="23" t="s">
        <v>67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9"/>
      <c r="V46" s="8">
        <v>100</v>
      </c>
      <c r="W46" s="35"/>
      <c r="X46" s="31"/>
      <c r="Y46" s="31"/>
      <c r="Z46" s="39"/>
    </row>
    <row r="47" spans="1:26" x14ac:dyDescent="0.3">
      <c r="A47" s="7">
        <v>39</v>
      </c>
      <c r="B47" s="23" t="s">
        <v>68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9"/>
      <c r="V47" s="8">
        <v>100</v>
      </c>
      <c r="W47" s="35"/>
      <c r="X47" s="31"/>
      <c r="Y47" s="31"/>
      <c r="Z47" s="39"/>
    </row>
    <row r="48" spans="1:26" x14ac:dyDescent="0.3">
      <c r="A48" s="7">
        <v>40</v>
      </c>
      <c r="B48" s="20" t="s">
        <v>69</v>
      </c>
      <c r="C48" s="10"/>
      <c r="D48" s="10"/>
      <c r="E48" s="10"/>
      <c r="F48" s="10"/>
      <c r="G48" s="10"/>
      <c r="H48" s="10"/>
      <c r="I48" s="17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1"/>
      <c r="V48" s="9">
        <v>50</v>
      </c>
      <c r="W48" s="35">
        <v>0</v>
      </c>
      <c r="X48" s="31">
        <f t="shared" si="3"/>
        <v>0</v>
      </c>
      <c r="Y48" s="31">
        <f t="shared" si="4"/>
        <v>0</v>
      </c>
      <c r="Z48" s="39"/>
    </row>
    <row r="49" spans="1:26" x14ac:dyDescent="0.3">
      <c r="A49" s="7">
        <v>41</v>
      </c>
      <c r="B49" s="20" t="s">
        <v>70</v>
      </c>
      <c r="C49" s="10"/>
      <c r="D49" s="10"/>
      <c r="E49" s="10"/>
      <c r="F49" s="10"/>
      <c r="G49" s="10"/>
      <c r="H49" s="10"/>
      <c r="I49" s="17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1"/>
      <c r="V49" s="9">
        <v>50</v>
      </c>
      <c r="W49" s="35"/>
      <c r="X49" s="31"/>
      <c r="Y49" s="31"/>
      <c r="Z49" s="39"/>
    </row>
    <row r="50" spans="1:26" x14ac:dyDescent="0.3">
      <c r="A50" s="7">
        <v>42</v>
      </c>
      <c r="B50" s="20" t="s">
        <v>71</v>
      </c>
      <c r="C50" s="10"/>
      <c r="D50" s="10"/>
      <c r="E50" s="10"/>
      <c r="F50" s="10"/>
      <c r="G50" s="10"/>
      <c r="H50" s="10"/>
      <c r="I50" s="17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1"/>
      <c r="V50" s="9">
        <v>50</v>
      </c>
      <c r="W50" s="35"/>
      <c r="X50" s="31"/>
      <c r="Y50" s="31"/>
      <c r="Z50" s="39"/>
    </row>
    <row r="51" spans="1:26" x14ac:dyDescent="0.3">
      <c r="A51" s="7">
        <v>43</v>
      </c>
      <c r="B51" s="20" t="s">
        <v>72</v>
      </c>
      <c r="C51" s="10"/>
      <c r="D51" s="10"/>
      <c r="E51" s="10"/>
      <c r="F51" s="10"/>
      <c r="G51" s="10"/>
      <c r="H51" s="10"/>
      <c r="I51" s="17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1"/>
      <c r="V51" s="9">
        <v>50</v>
      </c>
      <c r="W51" s="35"/>
      <c r="X51" s="31"/>
      <c r="Y51" s="31"/>
      <c r="Z51" s="39"/>
    </row>
    <row r="52" spans="1:26" ht="14.5" thickBot="1" x14ac:dyDescent="0.35">
      <c r="A52" s="7">
        <v>44</v>
      </c>
      <c r="B52" s="20" t="s">
        <v>73</v>
      </c>
      <c r="C52" s="10"/>
      <c r="D52" s="10">
        <v>30</v>
      </c>
      <c r="E52" s="10"/>
      <c r="F52" s="10"/>
      <c r="G52" s="10"/>
      <c r="H52" s="10"/>
      <c r="I52" s="10"/>
      <c r="J52" s="10"/>
      <c r="K52" s="10"/>
      <c r="L52" s="10">
        <v>100</v>
      </c>
      <c r="M52" s="10"/>
      <c r="N52" s="10"/>
      <c r="O52" s="10"/>
      <c r="P52" s="10"/>
      <c r="Q52" s="10"/>
      <c r="R52" s="10"/>
      <c r="S52" s="10"/>
      <c r="T52" s="10"/>
      <c r="U52" s="13"/>
      <c r="V52" s="13">
        <f>SUM(C52:U52)</f>
        <v>130</v>
      </c>
      <c r="W52" s="34">
        <v>0</v>
      </c>
      <c r="X52" s="18">
        <f t="shared" si="3"/>
        <v>0</v>
      </c>
      <c r="Y52" s="18">
        <f t="shared" si="4"/>
        <v>0</v>
      </c>
      <c r="Z52" s="39"/>
    </row>
    <row r="53" spans="1:26" x14ac:dyDescent="0.3">
      <c r="A53" s="2" t="s">
        <v>1</v>
      </c>
      <c r="B53" s="2"/>
      <c r="C53" s="2">
        <f t="shared" ref="C53:V53" si="5">SUM(C3:C52)</f>
        <v>1330</v>
      </c>
      <c r="D53" s="2">
        <f t="shared" si="5"/>
        <v>1905</v>
      </c>
      <c r="E53" s="2">
        <f t="shared" si="5"/>
        <v>920</v>
      </c>
      <c r="F53" s="2">
        <f t="shared" si="5"/>
        <v>15</v>
      </c>
      <c r="G53" s="2">
        <f t="shared" si="5"/>
        <v>0</v>
      </c>
      <c r="H53" s="2">
        <f t="shared" si="5"/>
        <v>350</v>
      </c>
      <c r="I53" s="2">
        <f t="shared" si="5"/>
        <v>1470</v>
      </c>
      <c r="J53" s="2">
        <f t="shared" si="5"/>
        <v>365</v>
      </c>
      <c r="K53" s="2">
        <f t="shared" si="5"/>
        <v>1330</v>
      </c>
      <c r="L53" s="2">
        <f t="shared" si="5"/>
        <v>500</v>
      </c>
      <c r="M53" s="2">
        <f t="shared" si="5"/>
        <v>420</v>
      </c>
      <c r="N53" s="2">
        <f t="shared" si="5"/>
        <v>20</v>
      </c>
      <c r="O53" s="2">
        <f t="shared" si="5"/>
        <v>0</v>
      </c>
      <c r="P53" s="2">
        <f t="shared" si="5"/>
        <v>350</v>
      </c>
      <c r="Q53" s="2">
        <f t="shared" si="5"/>
        <v>870</v>
      </c>
      <c r="R53" s="2">
        <f t="shared" si="5"/>
        <v>700</v>
      </c>
      <c r="S53" s="2">
        <f t="shared" si="5"/>
        <v>0</v>
      </c>
      <c r="T53" s="2">
        <f t="shared" si="5"/>
        <v>700</v>
      </c>
      <c r="U53" s="2">
        <f t="shared" si="5"/>
        <v>500</v>
      </c>
      <c r="V53" s="2">
        <f t="shared" si="5"/>
        <v>13245</v>
      </c>
      <c r="W53" s="36"/>
      <c r="X53" s="2"/>
      <c r="Y53" s="19">
        <f>SUM(Y2:Y52)</f>
        <v>0</v>
      </c>
      <c r="Z53" s="40">
        <f>COUNTIF(Z3:Z52,"ספק")</f>
        <v>0</v>
      </c>
    </row>
  </sheetData>
  <sheetProtection algorithmName="SHA-512" hashValue="BKTO+qBIg/roY9kX+6sLTm4MPpU0eSeFyTpQfrJ2pIBoP9AAqSN0q6wrpq13SxL8IlfDhw8JcwvRlHOGm6qMaQ==" saltValue="8jGx4Pr+Sm9jOUFMFOOuHw==" spinCount="100000" sheet="1" objects="1" scenarios="1"/>
  <mergeCells count="19">
    <mergeCell ref="X5:X6"/>
    <mergeCell ref="Y5:Y6"/>
    <mergeCell ref="X11:X13"/>
    <mergeCell ref="Y11:Y13"/>
    <mergeCell ref="W5:W6"/>
    <mergeCell ref="W11:W13"/>
    <mergeCell ref="W14:W16"/>
    <mergeCell ref="W19:W22"/>
    <mergeCell ref="W45:W47"/>
    <mergeCell ref="V11:V13"/>
    <mergeCell ref="X45:X47"/>
    <mergeCell ref="Y45:Y47"/>
    <mergeCell ref="X48:X51"/>
    <mergeCell ref="Y48:Y51"/>
    <mergeCell ref="W48:W51"/>
    <mergeCell ref="X14:X16"/>
    <mergeCell ref="Y14:Y16"/>
    <mergeCell ref="X19:X22"/>
    <mergeCell ref="Y19:Y2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גיליון1!$B$4:$B$5</xm:f>
          </x14:formula1>
          <xm:sqref>Z9:Z17 Z19:Z24 Z26:Z33 Z35 Z37:Z42 Z44:Z52</xm:sqref>
        </x14:dataValidation>
        <x14:dataValidation type="list" allowBlank="1" showInputMessage="1" showErrorMessage="1" xr:uid="{4F46FC73-A5C7-4177-AF53-59F141FB1080}">
          <x14:formula1>
            <xm:f>גיליון1!$B$4:$B$5</xm:f>
          </x14:formula1>
          <xm:sqref>Z3:Z7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3194-60E4-438F-B1DA-AA89FB05E0AE}">
  <dimension ref="B4:B5"/>
  <sheetViews>
    <sheetView rightToLeft="1" workbookViewId="0">
      <selection activeCell="B5" sqref="B5"/>
    </sheetView>
  </sheetViews>
  <sheetFormatPr defaultRowHeight="14" x14ac:dyDescent="0.3"/>
  <sheetData>
    <row r="4" spans="2:2" x14ac:dyDescent="0.3">
      <c r="B4" t="s">
        <v>78</v>
      </c>
    </row>
    <row r="5" spans="2:2" x14ac:dyDescent="0.3">
      <c r="B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טופס הצעת מחיר תמרוקים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Ziv Yigael</cp:lastModifiedBy>
  <dcterms:created xsi:type="dcterms:W3CDTF">2023-11-15T08:09:34Z</dcterms:created>
  <dcterms:modified xsi:type="dcterms:W3CDTF">2025-12-02T13:53:24Z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175389</vt:lpwstr>
  </property>
</Properties>
</file>